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оєкт" sheetId="8" r:id="rId1"/>
  </sheets>
  <calcPr calcId="152511"/>
</workbook>
</file>

<file path=xl/calcChain.xml><?xml version="1.0" encoding="utf-8"?>
<calcChain xmlns="http://schemas.openxmlformats.org/spreadsheetml/2006/main">
  <c r="Q28" i="8" l="1"/>
  <c r="Q27" i="8" s="1"/>
  <c r="Q26" i="8" s="1"/>
  <c r="G27" i="8"/>
  <c r="G26" i="8" s="1"/>
  <c r="H27" i="8"/>
  <c r="H26" i="8" s="1"/>
  <c r="I27" i="8"/>
  <c r="I26" i="8" s="1"/>
  <c r="J27" i="8"/>
  <c r="J26" i="8" s="1"/>
  <c r="K27" i="8"/>
  <c r="K26" i="8" s="1"/>
  <c r="L27" i="8"/>
  <c r="L26" i="8" s="1"/>
  <c r="M27" i="8"/>
  <c r="M26" i="8" s="1"/>
  <c r="N27" i="8"/>
  <c r="N26" i="8" s="1"/>
  <c r="O27" i="8"/>
  <c r="O26" i="8" s="1"/>
  <c r="P27" i="8"/>
  <c r="P26" i="8" s="1"/>
  <c r="F27" i="8"/>
  <c r="F26" i="8" s="1"/>
  <c r="Q22" i="8" l="1"/>
  <c r="G17" i="8"/>
  <c r="H17" i="8"/>
  <c r="I17" i="8"/>
  <c r="J17" i="8"/>
  <c r="K17" i="8"/>
  <c r="L17" i="8"/>
  <c r="M17" i="8"/>
  <c r="N17" i="8"/>
  <c r="O17" i="8"/>
  <c r="P17" i="8"/>
  <c r="F17" i="8"/>
  <c r="G24" i="8" l="1"/>
  <c r="H24" i="8"/>
  <c r="I24" i="8"/>
  <c r="J24" i="8"/>
  <c r="K24" i="8"/>
  <c r="L24" i="8"/>
  <c r="M24" i="8"/>
  <c r="N24" i="8"/>
  <c r="O24" i="8"/>
  <c r="P24" i="8"/>
  <c r="Q24" i="8"/>
  <c r="F24" i="8"/>
  <c r="G23" i="8"/>
  <c r="H23" i="8"/>
  <c r="I23" i="8"/>
  <c r="J23" i="8"/>
  <c r="K23" i="8"/>
  <c r="L23" i="8"/>
  <c r="M23" i="8"/>
  <c r="N23" i="8"/>
  <c r="O23" i="8"/>
  <c r="P23" i="8"/>
  <c r="Q23" i="8"/>
  <c r="F23" i="8"/>
  <c r="Q19" i="8" l="1"/>
  <c r="Q20" i="8"/>
  <c r="Q21" i="8"/>
  <c r="G30" i="8" l="1"/>
  <c r="H30" i="8"/>
  <c r="I30" i="8"/>
  <c r="J30" i="8"/>
  <c r="K30" i="8"/>
  <c r="L30" i="8"/>
  <c r="M30" i="8"/>
  <c r="N30" i="8"/>
  <c r="O30" i="8"/>
  <c r="P30" i="8"/>
  <c r="F30" i="8"/>
  <c r="Q33" i="8" l="1"/>
  <c r="Q30" i="8" s="1"/>
  <c r="G29" i="8"/>
  <c r="H29" i="8"/>
  <c r="I29" i="8"/>
  <c r="K29" i="8"/>
  <c r="L29" i="8"/>
  <c r="M29" i="8"/>
  <c r="O29" i="8"/>
  <c r="P29" i="8"/>
  <c r="F29" i="8"/>
  <c r="Q32" i="8"/>
  <c r="Q31" i="8"/>
  <c r="N29" i="8"/>
  <c r="J29" i="8"/>
  <c r="Q18" i="8"/>
  <c r="Q17" i="8" s="1"/>
  <c r="P16" i="8"/>
  <c r="P34" i="8" s="1"/>
  <c r="O16" i="8"/>
  <c r="N16" i="8"/>
  <c r="N34" i="8" s="1"/>
  <c r="M16" i="8"/>
  <c r="M34" i="8" s="1"/>
  <c r="L16" i="8"/>
  <c r="L34" i="8" s="1"/>
  <c r="K16" i="8"/>
  <c r="K34" i="8" s="1"/>
  <c r="J16" i="8"/>
  <c r="J34" i="8" s="1"/>
  <c r="I16" i="8"/>
  <c r="H16" i="8"/>
  <c r="H34" i="8" s="1"/>
  <c r="G16" i="8"/>
  <c r="F16" i="8"/>
  <c r="F34" i="8" s="1"/>
  <c r="G34" i="8" l="1"/>
  <c r="I34" i="8"/>
  <c r="O34" i="8"/>
  <c r="Q16" i="8"/>
  <c r="Q34" i="8" s="1"/>
  <c r="Q29" i="8"/>
</calcChain>
</file>

<file path=xl/sharedStrings.xml><?xml version="1.0" encoding="utf-8"?>
<sst xmlns="http://schemas.openxmlformats.org/spreadsheetml/2006/main" count="65" uniqueCount="53">
  <si>
    <t>Додаток 3</t>
  </si>
  <si>
    <t>РОЗПОДІЛ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</si>
  <si>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</si>
  <si>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</si>
  <si>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</si>
  <si>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</si>
  <si>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</si>
  <si>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</si>
  <si>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</si>
  <si>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</si>
  <si>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</si>
  <si>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</si>
  <si>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Х</t>
  </si>
  <si>
    <t>УСЬОГО</t>
  </si>
  <si>
    <t>О100000</t>
  </si>
  <si>
    <t>О110000</t>
  </si>
  <si>
    <t>(грн)</t>
  </si>
  <si>
    <t xml:space="preserve">  Апарат селищної ради</t>
  </si>
  <si>
    <t>Фінансовий відділ</t>
  </si>
  <si>
    <t>видатків селищного бюджету на 2022 рік</t>
  </si>
  <si>
    <t xml:space="preserve">  </t>
  </si>
  <si>
    <t>О112010</t>
  </si>
  <si>
    <t>О731</t>
  </si>
  <si>
    <t>Багатопрофільна стаціонарна медична допомога населенню</t>
  </si>
  <si>
    <t>О180</t>
  </si>
  <si>
    <t>Субвенція з місцевого бюджету державному бюджету на виконання програм соціально - економічного розвитку регіонів</t>
  </si>
  <si>
    <t>О118110</t>
  </si>
  <si>
    <t>О320</t>
  </si>
  <si>
    <t xml:space="preserve">Заходи із запобігання та ліквідації надзвичайних ситуацій та наслідків стихійного лиха </t>
  </si>
  <si>
    <t>О600000</t>
  </si>
  <si>
    <t xml:space="preserve">Відділ освіти, молоді і спорту </t>
  </si>
  <si>
    <t>О610000</t>
  </si>
  <si>
    <t>О611010</t>
  </si>
  <si>
    <t>О910</t>
  </si>
  <si>
    <t>Надання дошкільної освіти</t>
  </si>
  <si>
    <t>О118240</t>
  </si>
  <si>
    <t>О380</t>
  </si>
  <si>
    <t>Заходи та роботи з територіальноі оборони</t>
  </si>
  <si>
    <t>О800000</t>
  </si>
  <si>
    <t>Відділ соціального захисту Савранської селищної ради</t>
  </si>
  <si>
    <t>О810000</t>
  </si>
  <si>
    <t>О813230</t>
  </si>
  <si>
    <t>Видатки, пов`язані з наданням підтримки внутрішньо переміщеним та/або евакуйованим особам у зв`язку із введенням воєнного стану</t>
  </si>
  <si>
    <t>1070</t>
  </si>
  <si>
    <t xml:space="preserve">до рішення селищної ради від 23.12.2021 № 1682-VIII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</si>
  <si>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</si>
  <si>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</si>
  <si>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</si>
  <si>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</si>
  <si>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 xml:space="preserve">виконавчого комітету </t>
  </si>
  <si>
    <t>зі змінами внесеними рішенням</t>
  </si>
  <si>
    <t xml:space="preserve"> №6/1 від 14.04.2022 року</t>
  </si>
  <si>
    <t>Начальник фінансового відділу                     А.Ф. Колеблюк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</si>
</sst>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 Cyr"/>
      <family val="2"/>
      <charset val="204"/>
    </font>
    <font>
      <b/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4" fillId="0" borderId="2" xfId="0" applyFont="1" applyBorder="1"/>
    <xf numFmtId="0" fontId="5" fillId="0" borderId="2" xfId="0" applyFont="1" applyBorder="1"/>
    <xf numFmtId="0" fontId="6" fillId="0" borderId="2" xfId="0" applyFont="1" applyFill="1" applyBorder="1" applyAlignment="1">
      <alignment wrapText="1"/>
    </xf>
    <xf numFmtId="0" fontId="6" fillId="0" borderId="2" xfId="0" applyFont="1" applyBorder="1"/>
    <xf numFmtId="49" fontId="6" fillId="0" borderId="2" xfId="0" applyNumberFormat="1" applyFont="1" applyFill="1" applyBorder="1" applyAlignment="1">
      <alignment horizontal="center"/>
    </xf>
    <xf numFmtId="0" fontId="6" fillId="0" borderId="2" xfId="0" applyFont="1" applyFill="1" applyBorder="1"/>
    <xf numFmtId="0" fontId="12" fillId="0" borderId="2" xfId="0" applyFont="1" applyBorder="1"/>
    <xf numFmtId="49" fontId="12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wrapText="1"/>
    </xf>
    <xf numFmtId="49" fontId="10" fillId="0" borderId="2" xfId="0" applyNumberFormat="1" applyFont="1" applyFill="1" applyBorder="1" applyAlignment="1">
      <alignment wrapText="1"/>
    </xf>
    <xf numFmtId="0" fontId="6" fillId="0" borderId="2" xfId="0" applyFont="1" applyBorder="1" applyAlignment="1">
      <alignment horizontal="left"/>
    </xf>
    <xf numFmtId="49" fontId="6" fillId="0" borderId="2" xfId="0" applyNumberFormat="1" applyFont="1" applyFill="1" applyBorder="1" applyAlignment="1">
      <alignment horizontal="left"/>
    </xf>
    <xf numFmtId="0" fontId="13" fillId="0" borderId="2" xfId="0" applyFont="1" applyBorder="1"/>
    <xf numFmtId="49" fontId="5" fillId="0" borderId="2" xfId="0" applyNumberFormat="1" applyFont="1" applyFill="1" applyBorder="1" applyAlignment="1">
      <alignment horizontal="center"/>
    </xf>
    <xf numFmtId="2" fontId="0" fillId="0" borderId="0" xfId="0" applyNumberFormat="1"/>
    <xf numFmtId="0" fontId="2" fillId="0" borderId="2" xfId="0" applyFont="1" applyBorder="1" applyAlignment="1">
      <alignment wrapText="1"/>
    </xf>
    <xf numFmtId="3" fontId="0" fillId="0" borderId="0" xfId="0" applyNumberFormat="1"/>
    <xf numFmtId="1" fontId="2" fillId="0" borderId="0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64" fontId="0" fillId="0" borderId="0" xfId="0" applyNumberFormat="1"/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6" fillId="0" borderId="4" xfId="0" applyFont="1" applyFill="1" applyBorder="1" applyAlignment="1">
      <alignment wrapText="1"/>
    </xf>
    <xf numFmtId="165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/>
    </xf>
    <xf numFmtId="3" fontId="7" fillId="0" borderId="2" xfId="0" applyNumberFormat="1" applyFont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/>
    </xf>
    <xf numFmtId="3" fontId="2" fillId="0" borderId="8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/>
    <xf numFmtId="0" fontId="15" fillId="0" borderId="2" xfId="0" applyFont="1" applyBorder="1"/>
    <xf numFmtId="0" fontId="16" fillId="0" borderId="2" xfId="0" applyFont="1" applyBorder="1"/>
    <xf numFmtId="49" fontId="16" fillId="0" borderId="2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8" fillId="0" borderId="0" xfId="0" applyFont="1"/>
    <xf numFmtId="0" fontId="19" fillId="0" borderId="0" xfId="0" applyFont="1"/>
    <xf numFmtId="0" fontId="19" fillId="0" borderId="0" xfId="0" applyFont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20" fillId="0" borderId="0" xfId="0" applyFont="1"/>
    <xf numFmtId="0" fontId="2" fillId="0" borderId="0" xfId="0" applyFont="1"/>
    <xf numFmtId="0" fontId="20" fillId="0" borderId="0" xfId="0" applyFont="1" applyAlignment="1">
      <alignment horizontal="right" vertical="center"/>
    </xf>
    <xf numFmtId="1" fontId="20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6" fillId="0" borderId="1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3"/>
  <sheetViews>
    <sheetView tabSelected="1" topLeftCell="B1" zoomScaleNormal="100" workbookViewId="0">
      <selection activeCell="G40" sqref="G40"/>
    </sheetView>
  </sheetViews>
  <sheetFormatPr defaultRowHeight="15" x14ac:dyDescent="0.25"/>
  <cols>
    <col min="1" max="1" width="0" hidden="1" customWidth="1"/>
    <col min="2" max="2" width="13.28515625" customWidth="1"/>
    <col min="5" max="5" width="37.42578125" customWidth="1"/>
    <col min="6" max="6" width="14.140625" customWidth="1"/>
    <col min="7" max="7" width="14" customWidth="1"/>
    <col min="8" max="8" width="13.85546875" customWidth="1"/>
    <col min="9" max="9" width="15.28515625" customWidth="1"/>
    <col min="10" max="10" width="8.140625" customWidth="1"/>
    <col min="11" max="11" width="13.7109375" customWidth="1"/>
    <col min="12" max="12" width="14.85546875" customWidth="1"/>
    <col min="13" max="13" width="12.42578125" customWidth="1"/>
    <col min="14" max="14" width="10.140625" customWidth="1"/>
    <col min="15" max="15" width="9.7109375" customWidth="1"/>
    <col min="16" max="16" width="8.42578125" customWidth="1"/>
    <col min="17" max="17" width="14" customWidth="1"/>
  </cols>
  <sheetData>
    <row r="1" spans="2:17" x14ac:dyDescent="0.25">
      <c r="K1" s="53" t="s">
        <v>0</v>
      </c>
      <c r="L1" s="54"/>
      <c r="M1" s="54"/>
      <c r="N1" s="54"/>
    </row>
    <row r="2" spans="2:17" x14ac:dyDescent="0.25">
      <c r="K2" s="53" t="s">
        <v>44</v>
      </c>
      <c r="L2" s="54"/>
      <c r="M2" s="54"/>
      <c r="N2" s="54"/>
    </row>
    <row r="3" spans="2:17" hidden="1" x14ac:dyDescent="0.25">
      <c r="K3" s="53"/>
      <c r="L3" s="54"/>
      <c r="M3" s="54"/>
      <c r="N3" s="54"/>
    </row>
    <row r="4" spans="2:17" ht="18.75" hidden="1" x14ac:dyDescent="0.25">
      <c r="B4" s="1"/>
      <c r="K4" s="54"/>
      <c r="L4" s="54"/>
      <c r="M4" s="54"/>
      <c r="N4" s="54"/>
    </row>
    <row r="5" spans="2:17" hidden="1" x14ac:dyDescent="0.25">
      <c r="D5" s="3"/>
      <c r="E5" s="3"/>
      <c r="F5" s="3"/>
      <c r="G5" s="3"/>
      <c r="H5" s="3"/>
      <c r="I5" s="3"/>
      <c r="J5" s="3"/>
      <c r="K5" s="55"/>
      <c r="L5" s="55"/>
      <c r="M5" s="55"/>
      <c r="N5" s="55"/>
      <c r="O5" s="3"/>
      <c r="P5" s="3"/>
    </row>
    <row r="6" spans="2:17" ht="14.45" customHeight="1" x14ac:dyDescent="0.25">
      <c r="B6" s="2"/>
      <c r="D6" s="3"/>
      <c r="E6" s="3"/>
      <c r="F6" s="3"/>
      <c r="H6" s="2" t="s">
        <v>1</v>
      </c>
      <c r="J6" s="3"/>
      <c r="K6" s="55" t="s">
        <v>50</v>
      </c>
      <c r="L6" s="55"/>
      <c r="M6" s="55"/>
      <c r="N6" s="55"/>
      <c r="O6" s="3"/>
      <c r="P6" s="3"/>
    </row>
    <row r="7" spans="2:17" ht="17.45" customHeight="1" x14ac:dyDescent="0.25">
      <c r="B7" s="2"/>
      <c r="H7" s="2" t="s">
        <v>19</v>
      </c>
      <c r="K7" s="54" t="s">
        <v>49</v>
      </c>
      <c r="L7" s="54"/>
      <c r="M7" s="54"/>
      <c r="N7" s="54"/>
    </row>
    <row r="8" spans="2:17" x14ac:dyDescent="0.25">
      <c r="H8">
        <v>15573000000</v>
      </c>
      <c r="K8" s="54" t="s">
        <v>51</v>
      </c>
      <c r="L8" s="54"/>
      <c r="M8" s="54"/>
      <c r="N8" s="54"/>
    </row>
    <row r="9" spans="2:17" ht="15.75" x14ac:dyDescent="0.25">
      <c r="B9" s="58"/>
      <c r="C9" s="59"/>
      <c r="D9" s="59"/>
      <c r="E9" s="59"/>
      <c r="F9" s="59"/>
      <c r="G9" s="59"/>
      <c r="H9" s="60"/>
      <c r="I9" s="59"/>
      <c r="J9" s="59"/>
      <c r="K9" s="59"/>
      <c r="L9" s="59"/>
      <c r="M9" s="59"/>
      <c r="N9" s="59"/>
      <c r="O9" s="58" t="s">
        <v>16</v>
      </c>
      <c r="P9" s="59"/>
      <c r="Q9" s="59"/>
    </row>
    <row r="10" spans="2:17" ht="15.75" x14ac:dyDescent="0.25">
      <c r="B10" s="61"/>
      <c r="C10" s="59"/>
      <c r="D10" s="59"/>
      <c r="E10" s="62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</row>
    <row r="11" spans="2:17" ht="48.6" customHeight="1" x14ac:dyDescent="0.25">
      <c r="B11" s="63" t="s">
        <v>45</v>
      </c>
      <c r="C11" s="63" t="s">
        <v>46</v>
      </c>
      <c r="D11" s="63" t="s">
        <v>47</v>
      </c>
      <c r="E11" s="63" t="s">
        <v>48</v>
      </c>
      <c r="F11" s="64" t="s">
        <v>2</v>
      </c>
      <c r="G11" s="65"/>
      <c r="H11" s="65"/>
      <c r="I11" s="65"/>
      <c r="J11" s="66"/>
      <c r="K11" s="64" t="s">
        <v>3</v>
      </c>
      <c r="L11" s="65"/>
      <c r="M11" s="65"/>
      <c r="N11" s="65"/>
      <c r="O11" s="65"/>
      <c r="P11" s="66"/>
      <c r="Q11" s="67" t="s">
        <v>4</v>
      </c>
    </row>
    <row r="12" spans="2:17" ht="19.149999999999999" customHeight="1" x14ac:dyDescent="0.25">
      <c r="B12" s="68"/>
      <c r="C12" s="68"/>
      <c r="D12" s="68"/>
      <c r="E12" s="68"/>
      <c r="F12" s="67" t="s">
        <v>5</v>
      </c>
      <c r="G12" s="67" t="s">
        <v>6</v>
      </c>
      <c r="H12" s="64" t="s">
        <v>7</v>
      </c>
      <c r="I12" s="66"/>
      <c r="J12" s="67" t="s">
        <v>8</v>
      </c>
      <c r="K12" s="67" t="s">
        <v>5</v>
      </c>
      <c r="L12" s="67" t="s">
        <v>9</v>
      </c>
      <c r="M12" s="67" t="s">
        <v>6</v>
      </c>
      <c r="N12" s="64" t="s">
        <v>7</v>
      </c>
      <c r="O12" s="66"/>
      <c r="P12" s="67" t="s">
        <v>8</v>
      </c>
      <c r="Q12" s="69"/>
    </row>
    <row r="13" spans="2:17" ht="21.6" customHeight="1" x14ac:dyDescent="0.25">
      <c r="B13" s="68"/>
      <c r="C13" s="68"/>
      <c r="D13" s="68"/>
      <c r="E13" s="68"/>
      <c r="F13" s="69"/>
      <c r="G13" s="69"/>
      <c r="H13" s="67" t="s">
        <v>10</v>
      </c>
      <c r="I13" s="67" t="s">
        <v>11</v>
      </c>
      <c r="J13" s="69"/>
      <c r="K13" s="69"/>
      <c r="L13" s="69"/>
      <c r="M13" s="69"/>
      <c r="N13" s="67" t="s">
        <v>10</v>
      </c>
      <c r="O13" s="67" t="s">
        <v>11</v>
      </c>
      <c r="P13" s="69"/>
      <c r="Q13" s="69"/>
    </row>
    <row r="14" spans="2:17" ht="21.75" customHeight="1" x14ac:dyDescent="0.25">
      <c r="B14" s="70"/>
      <c r="C14" s="70"/>
      <c r="D14" s="70"/>
      <c r="E14" s="70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</row>
    <row r="15" spans="2:17" ht="15.75" x14ac:dyDescent="0.25">
      <c r="B15" s="72">
        <v>1</v>
      </c>
      <c r="C15" s="72">
        <v>2</v>
      </c>
      <c r="D15" s="72">
        <v>3</v>
      </c>
      <c r="E15" s="72">
        <v>4</v>
      </c>
      <c r="F15" s="72">
        <v>5</v>
      </c>
      <c r="G15" s="72">
        <v>6</v>
      </c>
      <c r="H15" s="72">
        <v>7</v>
      </c>
      <c r="I15" s="72">
        <v>8</v>
      </c>
      <c r="J15" s="72">
        <v>9</v>
      </c>
      <c r="K15" s="72">
        <v>10</v>
      </c>
      <c r="L15" s="72">
        <v>11</v>
      </c>
      <c r="M15" s="72">
        <v>12</v>
      </c>
      <c r="N15" s="72">
        <v>13</v>
      </c>
      <c r="O15" s="72">
        <v>14</v>
      </c>
      <c r="P15" s="72">
        <v>15</v>
      </c>
      <c r="Q15" s="72">
        <v>16</v>
      </c>
    </row>
    <row r="16" spans="2:17" ht="15.75" x14ac:dyDescent="0.25">
      <c r="B16" s="4" t="s">
        <v>14</v>
      </c>
      <c r="C16" s="72"/>
      <c r="D16" s="72"/>
      <c r="E16" s="73" t="s">
        <v>17</v>
      </c>
      <c r="F16" s="40">
        <f t="shared" ref="F16:Q16" si="0">F17</f>
        <v>-24500</v>
      </c>
      <c r="G16" s="40">
        <f t="shared" si="0"/>
        <v>-24500</v>
      </c>
      <c r="H16" s="29">
        <f t="shared" si="0"/>
        <v>0</v>
      </c>
      <c r="I16" s="29">
        <f t="shared" si="0"/>
        <v>0</v>
      </c>
      <c r="J16" s="29">
        <f t="shared" si="0"/>
        <v>0</v>
      </c>
      <c r="K16" s="39">
        <f t="shared" si="0"/>
        <v>0</v>
      </c>
      <c r="L16" s="29">
        <f t="shared" si="0"/>
        <v>0</v>
      </c>
      <c r="M16" s="39">
        <f t="shared" si="0"/>
        <v>0</v>
      </c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-24500</v>
      </c>
    </row>
    <row r="17" spans="2:19" ht="15.75" x14ac:dyDescent="0.25">
      <c r="B17" s="5" t="s">
        <v>15</v>
      </c>
      <c r="C17" s="72"/>
      <c r="D17" s="72"/>
      <c r="E17" s="73" t="s">
        <v>17</v>
      </c>
      <c r="F17" s="41">
        <f>F18+F21+F22</f>
        <v>-24500</v>
      </c>
      <c r="G17" s="41">
        <f t="shared" ref="G17:Q17" si="1">G18+G21+G22</f>
        <v>-24500</v>
      </c>
      <c r="H17" s="41">
        <f t="shared" si="1"/>
        <v>0</v>
      </c>
      <c r="I17" s="41">
        <f t="shared" si="1"/>
        <v>0</v>
      </c>
      <c r="J17" s="41">
        <f t="shared" si="1"/>
        <v>0</v>
      </c>
      <c r="K17" s="41">
        <f t="shared" si="1"/>
        <v>0</v>
      </c>
      <c r="L17" s="41">
        <f t="shared" si="1"/>
        <v>0</v>
      </c>
      <c r="M17" s="41">
        <f t="shared" si="1"/>
        <v>0</v>
      </c>
      <c r="N17" s="41">
        <f t="shared" si="1"/>
        <v>0</v>
      </c>
      <c r="O17" s="41">
        <f t="shared" si="1"/>
        <v>0</v>
      </c>
      <c r="P17" s="41">
        <f t="shared" si="1"/>
        <v>0</v>
      </c>
      <c r="Q17" s="41">
        <f t="shared" si="1"/>
        <v>-24500</v>
      </c>
    </row>
    <row r="18" spans="2:19" ht="31.5" x14ac:dyDescent="0.25">
      <c r="B18" s="7" t="s">
        <v>21</v>
      </c>
      <c r="C18" s="14">
        <v>2010</v>
      </c>
      <c r="D18" s="8" t="s">
        <v>22</v>
      </c>
      <c r="E18" s="19" t="s">
        <v>23</v>
      </c>
      <c r="F18" s="42">
        <v>15500</v>
      </c>
      <c r="G18" s="43">
        <v>15500</v>
      </c>
      <c r="H18" s="35"/>
      <c r="I18" s="35"/>
      <c r="J18" s="35"/>
      <c r="K18" s="35"/>
      <c r="L18" s="35"/>
      <c r="M18" s="35"/>
      <c r="N18" s="35"/>
      <c r="O18" s="35"/>
      <c r="P18" s="35"/>
      <c r="Q18" s="35">
        <f t="shared" ref="Q18:Q29" si="2">F18+K18</f>
        <v>15500</v>
      </c>
      <c r="S18" t="s">
        <v>20</v>
      </c>
    </row>
    <row r="19" spans="2:19" ht="15.75" hidden="1" x14ac:dyDescent="0.25">
      <c r="B19" s="9"/>
      <c r="C19" s="14"/>
      <c r="D19" s="44"/>
      <c r="E19" s="27"/>
      <c r="F19" s="32"/>
      <c r="G19" s="33"/>
      <c r="H19" s="35"/>
      <c r="I19" s="35"/>
      <c r="J19" s="35"/>
      <c r="K19" s="35"/>
      <c r="L19" s="35"/>
      <c r="M19" s="35"/>
      <c r="N19" s="35"/>
      <c r="O19" s="35"/>
      <c r="P19" s="35"/>
      <c r="Q19" s="35">
        <f t="shared" si="2"/>
        <v>0</v>
      </c>
    </row>
    <row r="20" spans="2:19" ht="15.75" hidden="1" x14ac:dyDescent="0.25">
      <c r="B20" s="9"/>
      <c r="C20" s="14"/>
      <c r="D20" s="44"/>
      <c r="E20" s="6"/>
      <c r="F20" s="34"/>
      <c r="G20" s="35"/>
      <c r="H20" s="35"/>
      <c r="I20" s="35"/>
      <c r="J20" s="35"/>
      <c r="K20" s="35"/>
      <c r="L20" s="35"/>
      <c r="M20" s="35"/>
      <c r="N20" s="35"/>
      <c r="O20" s="35"/>
      <c r="P20" s="37"/>
      <c r="Q20" s="35">
        <f t="shared" si="2"/>
        <v>0</v>
      </c>
    </row>
    <row r="21" spans="2:19" ht="47.25" x14ac:dyDescent="0.25">
      <c r="B21" s="9" t="s">
        <v>26</v>
      </c>
      <c r="C21" s="14">
        <v>8110</v>
      </c>
      <c r="D21" s="44" t="s">
        <v>27</v>
      </c>
      <c r="E21" s="6" t="s">
        <v>28</v>
      </c>
      <c r="F21" s="34">
        <v>20000</v>
      </c>
      <c r="G21" s="35">
        <v>20000</v>
      </c>
      <c r="H21" s="35"/>
      <c r="I21" s="35"/>
      <c r="J21" s="35"/>
      <c r="K21" s="35"/>
      <c r="L21" s="35"/>
      <c r="M21" s="35"/>
      <c r="N21" s="35"/>
      <c r="O21" s="35"/>
      <c r="P21" s="37"/>
      <c r="Q21" s="35">
        <f t="shared" si="2"/>
        <v>20000</v>
      </c>
    </row>
    <row r="22" spans="2:19" ht="31.5" x14ac:dyDescent="0.25">
      <c r="B22" s="9" t="s">
        <v>35</v>
      </c>
      <c r="C22" s="14">
        <v>8240</v>
      </c>
      <c r="D22" s="44" t="s">
        <v>36</v>
      </c>
      <c r="E22" s="6" t="s">
        <v>37</v>
      </c>
      <c r="F22" s="34">
        <v>-60000</v>
      </c>
      <c r="G22" s="35">
        <v>-60000</v>
      </c>
      <c r="H22" s="35"/>
      <c r="I22" s="35"/>
      <c r="J22" s="35"/>
      <c r="K22" s="35"/>
      <c r="L22" s="35"/>
      <c r="M22" s="35"/>
      <c r="N22" s="35"/>
      <c r="O22" s="35"/>
      <c r="P22" s="37"/>
      <c r="Q22" s="35">
        <f t="shared" si="2"/>
        <v>-60000</v>
      </c>
    </row>
    <row r="23" spans="2:19" ht="15.75" x14ac:dyDescent="0.25">
      <c r="B23" s="46" t="s">
        <v>29</v>
      </c>
      <c r="C23" s="7"/>
      <c r="D23" s="8"/>
      <c r="E23" s="74" t="s">
        <v>30</v>
      </c>
      <c r="F23" s="50">
        <f>F24</f>
        <v>-27350</v>
      </c>
      <c r="G23" s="50">
        <f t="shared" ref="G23:Q24" si="3">G24</f>
        <v>-27350</v>
      </c>
      <c r="H23" s="50">
        <f t="shared" si="3"/>
        <v>0</v>
      </c>
      <c r="I23" s="50">
        <f t="shared" si="3"/>
        <v>0</v>
      </c>
      <c r="J23" s="50">
        <f t="shared" si="3"/>
        <v>0</v>
      </c>
      <c r="K23" s="50">
        <f t="shared" si="3"/>
        <v>27350</v>
      </c>
      <c r="L23" s="50">
        <f t="shared" si="3"/>
        <v>27350</v>
      </c>
      <c r="M23" s="50">
        <f t="shared" si="3"/>
        <v>0</v>
      </c>
      <c r="N23" s="50">
        <f t="shared" si="3"/>
        <v>0</v>
      </c>
      <c r="O23" s="50">
        <f t="shared" si="3"/>
        <v>0</v>
      </c>
      <c r="P23" s="50">
        <f t="shared" si="3"/>
        <v>0</v>
      </c>
      <c r="Q23" s="50">
        <f t="shared" si="3"/>
        <v>0</v>
      </c>
    </row>
    <row r="24" spans="2:19" ht="15.75" x14ac:dyDescent="0.25">
      <c r="B24" s="47" t="s">
        <v>31</v>
      </c>
      <c r="C24" s="48"/>
      <c r="D24" s="49"/>
      <c r="E24" s="74" t="s">
        <v>30</v>
      </c>
      <c r="F24" s="51">
        <f>F25</f>
        <v>-27350</v>
      </c>
      <c r="G24" s="51">
        <f t="shared" si="3"/>
        <v>-27350</v>
      </c>
      <c r="H24" s="51">
        <f t="shared" si="3"/>
        <v>0</v>
      </c>
      <c r="I24" s="51">
        <f t="shared" si="3"/>
        <v>0</v>
      </c>
      <c r="J24" s="51">
        <f t="shared" si="3"/>
        <v>0</v>
      </c>
      <c r="K24" s="51">
        <f t="shared" si="3"/>
        <v>27350</v>
      </c>
      <c r="L24" s="51">
        <f t="shared" si="3"/>
        <v>27350</v>
      </c>
      <c r="M24" s="51">
        <f t="shared" si="3"/>
        <v>0</v>
      </c>
      <c r="N24" s="51">
        <f t="shared" si="3"/>
        <v>0</v>
      </c>
      <c r="O24" s="51">
        <f t="shared" si="3"/>
        <v>0</v>
      </c>
      <c r="P24" s="51">
        <f t="shared" si="3"/>
        <v>0</v>
      </c>
      <c r="Q24" s="51">
        <f t="shared" si="3"/>
        <v>0</v>
      </c>
    </row>
    <row r="25" spans="2:19" ht="20.25" customHeight="1" x14ac:dyDescent="0.25">
      <c r="B25" s="9" t="s">
        <v>32</v>
      </c>
      <c r="C25" s="14">
        <v>1010</v>
      </c>
      <c r="D25" s="44" t="s">
        <v>33</v>
      </c>
      <c r="E25" s="6" t="s">
        <v>34</v>
      </c>
      <c r="F25" s="34">
        <v>-27350</v>
      </c>
      <c r="G25" s="35">
        <v>-27350</v>
      </c>
      <c r="H25" s="35"/>
      <c r="I25" s="35"/>
      <c r="J25" s="35"/>
      <c r="K25" s="35">
        <v>27350</v>
      </c>
      <c r="L25" s="35">
        <v>27350</v>
      </c>
      <c r="M25" s="35"/>
      <c r="N25" s="35"/>
      <c r="O25" s="35"/>
      <c r="P25" s="37"/>
      <c r="Q25" s="35"/>
    </row>
    <row r="26" spans="2:19" ht="52.5" customHeight="1" x14ac:dyDescent="0.25">
      <c r="B26" s="4" t="s">
        <v>38</v>
      </c>
      <c r="C26" s="4"/>
      <c r="D26" s="75"/>
      <c r="E26" s="76" t="s">
        <v>39</v>
      </c>
      <c r="F26" s="34">
        <f>F27</f>
        <v>60000</v>
      </c>
      <c r="G26" s="34">
        <f t="shared" ref="G26:Q26" si="4">G27</f>
        <v>60000</v>
      </c>
      <c r="H26" s="34">
        <f t="shared" si="4"/>
        <v>0</v>
      </c>
      <c r="I26" s="34">
        <f t="shared" si="4"/>
        <v>0</v>
      </c>
      <c r="J26" s="34">
        <f t="shared" si="4"/>
        <v>0</v>
      </c>
      <c r="K26" s="34">
        <f t="shared" si="4"/>
        <v>0</v>
      </c>
      <c r="L26" s="34">
        <f t="shared" si="4"/>
        <v>0</v>
      </c>
      <c r="M26" s="34">
        <f t="shared" si="4"/>
        <v>0</v>
      </c>
      <c r="N26" s="34">
        <f t="shared" si="4"/>
        <v>0</v>
      </c>
      <c r="O26" s="34">
        <f t="shared" si="4"/>
        <v>0</v>
      </c>
      <c r="P26" s="34">
        <f t="shared" si="4"/>
        <v>0</v>
      </c>
      <c r="Q26" s="34">
        <f t="shared" si="4"/>
        <v>60000</v>
      </c>
    </row>
    <row r="27" spans="2:19" ht="60.75" customHeight="1" x14ac:dyDescent="0.25">
      <c r="B27" s="5" t="s">
        <v>40</v>
      </c>
      <c r="C27" s="5"/>
      <c r="D27" s="17"/>
      <c r="E27" s="77" t="s">
        <v>39</v>
      </c>
      <c r="F27" s="34">
        <f>F28</f>
        <v>60000</v>
      </c>
      <c r="G27" s="34">
        <f t="shared" ref="G27:Q27" si="5">G28</f>
        <v>60000</v>
      </c>
      <c r="H27" s="34">
        <f t="shared" si="5"/>
        <v>0</v>
      </c>
      <c r="I27" s="34">
        <f t="shared" si="5"/>
        <v>0</v>
      </c>
      <c r="J27" s="34">
        <f t="shared" si="5"/>
        <v>0</v>
      </c>
      <c r="K27" s="34">
        <f t="shared" si="5"/>
        <v>0</v>
      </c>
      <c r="L27" s="34">
        <f t="shared" si="5"/>
        <v>0</v>
      </c>
      <c r="M27" s="34">
        <f t="shared" si="5"/>
        <v>0</v>
      </c>
      <c r="N27" s="34">
        <f t="shared" si="5"/>
        <v>0</v>
      </c>
      <c r="O27" s="34">
        <f t="shared" si="5"/>
        <v>0</v>
      </c>
      <c r="P27" s="34">
        <f t="shared" si="5"/>
        <v>0</v>
      </c>
      <c r="Q27" s="34">
        <f t="shared" si="5"/>
        <v>60000</v>
      </c>
    </row>
    <row r="28" spans="2:19" ht="66.75" customHeight="1" x14ac:dyDescent="0.25">
      <c r="B28" s="9" t="s">
        <v>41</v>
      </c>
      <c r="C28" s="14">
        <v>3230</v>
      </c>
      <c r="D28" s="44" t="s">
        <v>43</v>
      </c>
      <c r="E28" s="52" t="s">
        <v>42</v>
      </c>
      <c r="F28" s="34">
        <v>60000</v>
      </c>
      <c r="G28" s="35">
        <v>60000</v>
      </c>
      <c r="H28" s="35"/>
      <c r="I28" s="35"/>
      <c r="J28" s="35"/>
      <c r="K28" s="35"/>
      <c r="L28" s="35"/>
      <c r="M28" s="35"/>
      <c r="N28" s="35"/>
      <c r="O28" s="35"/>
      <c r="P28" s="37"/>
      <c r="Q28" s="34">
        <f>G28</f>
        <v>60000</v>
      </c>
    </row>
    <row r="29" spans="2:19" ht="15.75" x14ac:dyDescent="0.25">
      <c r="B29" s="25">
        <v>3700000</v>
      </c>
      <c r="C29" s="10"/>
      <c r="D29" s="11"/>
      <c r="E29" s="12" t="s">
        <v>18</v>
      </c>
      <c r="F29" s="36">
        <f t="shared" ref="F29:P29" si="6">F30</f>
        <v>35000</v>
      </c>
      <c r="G29" s="36">
        <f t="shared" si="6"/>
        <v>35000</v>
      </c>
      <c r="H29" s="36">
        <f t="shared" si="6"/>
        <v>0</v>
      </c>
      <c r="I29" s="36">
        <f t="shared" si="6"/>
        <v>0</v>
      </c>
      <c r="J29" s="36">
        <f t="shared" si="6"/>
        <v>0</v>
      </c>
      <c r="K29" s="36">
        <f t="shared" si="6"/>
        <v>0</v>
      </c>
      <c r="L29" s="36">
        <f t="shared" si="6"/>
        <v>0</v>
      </c>
      <c r="M29" s="36">
        <f t="shared" si="6"/>
        <v>0</v>
      </c>
      <c r="N29" s="36">
        <f t="shared" si="6"/>
        <v>0</v>
      </c>
      <c r="O29" s="36">
        <f t="shared" si="6"/>
        <v>0</v>
      </c>
      <c r="P29" s="36">
        <f t="shared" si="6"/>
        <v>0</v>
      </c>
      <c r="Q29" s="31">
        <f t="shared" si="2"/>
        <v>35000</v>
      </c>
    </row>
    <row r="30" spans="2:19" ht="15.75" x14ac:dyDescent="0.25">
      <c r="B30" s="26">
        <v>3710000</v>
      </c>
      <c r="C30" s="16"/>
      <c r="D30" s="17"/>
      <c r="E30" s="13" t="s">
        <v>18</v>
      </c>
      <c r="F30" s="36">
        <f>F33</f>
        <v>35000</v>
      </c>
      <c r="G30" s="36">
        <f t="shared" ref="G30:Q30" si="7">G33</f>
        <v>35000</v>
      </c>
      <c r="H30" s="36">
        <f t="shared" si="7"/>
        <v>0</v>
      </c>
      <c r="I30" s="36">
        <f t="shared" si="7"/>
        <v>0</v>
      </c>
      <c r="J30" s="36">
        <f t="shared" si="7"/>
        <v>0</v>
      </c>
      <c r="K30" s="36">
        <f t="shared" si="7"/>
        <v>0</v>
      </c>
      <c r="L30" s="36">
        <f t="shared" si="7"/>
        <v>0</v>
      </c>
      <c r="M30" s="36">
        <f t="shared" si="7"/>
        <v>0</v>
      </c>
      <c r="N30" s="36">
        <f t="shared" si="7"/>
        <v>0</v>
      </c>
      <c r="O30" s="36">
        <f t="shared" si="7"/>
        <v>0</v>
      </c>
      <c r="P30" s="36">
        <f t="shared" si="7"/>
        <v>0</v>
      </c>
      <c r="Q30" s="36">
        <f t="shared" si="7"/>
        <v>35000</v>
      </c>
    </row>
    <row r="31" spans="2:19" ht="15.75" hidden="1" x14ac:dyDescent="0.25">
      <c r="B31" s="14"/>
      <c r="C31" s="14"/>
      <c r="D31" s="15"/>
      <c r="E31" s="6"/>
      <c r="F31" s="30"/>
      <c r="G31" s="30"/>
      <c r="H31" s="35"/>
      <c r="I31" s="35"/>
      <c r="J31" s="35"/>
      <c r="K31" s="35"/>
      <c r="L31" s="35"/>
      <c r="M31" s="35"/>
      <c r="N31" s="35"/>
      <c r="O31" s="35"/>
      <c r="P31" s="35"/>
      <c r="Q31" s="35">
        <f t="shared" ref="Q31:Q33" si="8">F31+K31</f>
        <v>0</v>
      </c>
    </row>
    <row r="32" spans="2:19" ht="15.75" hidden="1" x14ac:dyDescent="0.25">
      <c r="B32" s="14"/>
      <c r="C32" s="14"/>
      <c r="D32" s="15"/>
      <c r="E32" s="6"/>
      <c r="F32" s="30"/>
      <c r="G32" s="30"/>
      <c r="H32" s="35"/>
      <c r="I32" s="35"/>
      <c r="J32" s="35"/>
      <c r="K32" s="35"/>
      <c r="L32" s="35"/>
      <c r="M32" s="35"/>
      <c r="N32" s="35"/>
      <c r="O32" s="35"/>
      <c r="P32" s="35"/>
      <c r="Q32" s="35">
        <f t="shared" si="8"/>
        <v>0</v>
      </c>
    </row>
    <row r="33" spans="2:18" ht="63" x14ac:dyDescent="0.25">
      <c r="B33" s="14">
        <v>3719800</v>
      </c>
      <c r="C33" s="14">
        <v>9800</v>
      </c>
      <c r="D33" s="8" t="s">
        <v>24</v>
      </c>
      <c r="E33" s="6" t="s">
        <v>25</v>
      </c>
      <c r="F33" s="34">
        <v>35000</v>
      </c>
      <c r="G33" s="35">
        <v>35000</v>
      </c>
      <c r="H33" s="35"/>
      <c r="I33" s="35"/>
      <c r="J33" s="35"/>
      <c r="K33" s="35"/>
      <c r="L33" s="35"/>
      <c r="M33" s="35"/>
      <c r="N33" s="35"/>
      <c r="O33" s="35"/>
      <c r="P33" s="35"/>
      <c r="Q33" s="35">
        <f t="shared" si="8"/>
        <v>35000</v>
      </c>
      <c r="R33" s="56"/>
    </row>
    <row r="34" spans="2:18" ht="15.75" x14ac:dyDescent="0.25">
      <c r="B34" s="22" t="s">
        <v>12</v>
      </c>
      <c r="C34" s="22" t="s">
        <v>12</v>
      </c>
      <c r="D34" s="22" t="s">
        <v>12</v>
      </c>
      <c r="E34" s="23" t="s">
        <v>13</v>
      </c>
      <c r="F34" s="45">
        <f>F16+F29+F23+F26</f>
        <v>43150</v>
      </c>
      <c r="G34" s="45">
        <f t="shared" ref="G34:Q34" si="9">G16+G29+G23+G26</f>
        <v>43150</v>
      </c>
      <c r="H34" s="45">
        <f t="shared" si="9"/>
        <v>0</v>
      </c>
      <c r="I34" s="45">
        <f t="shared" si="9"/>
        <v>0</v>
      </c>
      <c r="J34" s="45">
        <f t="shared" si="9"/>
        <v>0</v>
      </c>
      <c r="K34" s="45">
        <f t="shared" si="9"/>
        <v>27350</v>
      </c>
      <c r="L34" s="45">
        <f t="shared" si="9"/>
        <v>27350</v>
      </c>
      <c r="M34" s="45">
        <f t="shared" si="9"/>
        <v>0</v>
      </c>
      <c r="N34" s="45">
        <f t="shared" si="9"/>
        <v>0</v>
      </c>
      <c r="O34" s="45">
        <f t="shared" si="9"/>
        <v>0</v>
      </c>
      <c r="P34" s="45">
        <f t="shared" si="9"/>
        <v>0</v>
      </c>
      <c r="Q34" s="45">
        <f t="shared" si="9"/>
        <v>70500</v>
      </c>
      <c r="R34" s="56"/>
    </row>
    <row r="35" spans="2:18" ht="15.75" x14ac:dyDescent="0.25">
      <c r="E35" s="78"/>
      <c r="G35" s="21"/>
      <c r="R35" s="56"/>
    </row>
    <row r="36" spans="2:18" x14ac:dyDescent="0.25">
      <c r="E36" s="57" t="s">
        <v>52</v>
      </c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6"/>
    </row>
    <row r="37" spans="2:18" x14ac:dyDescent="0.25"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6"/>
    </row>
    <row r="38" spans="2:18" x14ac:dyDescent="0.25">
      <c r="E38" s="24"/>
      <c r="F38" s="24"/>
      <c r="H38" s="20"/>
      <c r="M38" s="18"/>
      <c r="Q38" s="28"/>
    </row>
    <row r="39" spans="2:18" x14ac:dyDescent="0.25">
      <c r="H39" s="20"/>
    </row>
    <row r="40" spans="2:18" x14ac:dyDescent="0.25">
      <c r="Q40" s="28"/>
    </row>
    <row r="41" spans="2:18" x14ac:dyDescent="0.25">
      <c r="Q41" s="38"/>
    </row>
    <row r="42" spans="2:18" x14ac:dyDescent="0.25">
      <c r="Q42" s="28"/>
    </row>
    <row r="43" spans="2:18" x14ac:dyDescent="0.25">
      <c r="Q43" s="38"/>
    </row>
  </sheetData>
  <mergeCells count="22">
    <mergeCell ref="M12:M14"/>
    <mergeCell ref="N12:O12"/>
    <mergeCell ref="P12:P14"/>
    <mergeCell ref="K11:P11"/>
    <mergeCell ref="N13:N14"/>
    <mergeCell ref="O13:O14"/>
    <mergeCell ref="R33:R37"/>
    <mergeCell ref="B11:B14"/>
    <mergeCell ref="C11:C14"/>
    <mergeCell ref="D11:D14"/>
    <mergeCell ref="E11:E14"/>
    <mergeCell ref="F11:J11"/>
    <mergeCell ref="H13:H14"/>
    <mergeCell ref="I13:I14"/>
    <mergeCell ref="E36:Q37"/>
    <mergeCell ref="Q11:Q14"/>
    <mergeCell ref="F12:F14"/>
    <mergeCell ref="G12:G14"/>
    <mergeCell ref="H12:I12"/>
    <mergeCell ref="J12:J14"/>
    <mergeCell ref="K12:K14"/>
    <mergeCell ref="L12:L14"/>
  </mergeCells>
  <pageMargins left="0.51181102362204722" right="0.31496062992125984" top="0.74803149606299213" bottom="0.35433070866141736" header="0.31496062992125984" footer="0.31496062992125984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проєкт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2020-12-22T08:18:09Z</cp:lastPrinted>
  <dcterms:created xsi:type="dcterms:W3CDTF">2006-09-16T00:00:00Z</dcterms:created>
  <dcterms:modified xsi:type="dcterms:W3CDTF">2022-04-18T12:08:57Z</dcterms:modified>
</cp:coreProperties>
</file>