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55"/>
  </bookViews>
  <sheets>
    <sheet name="проєкт" sheetId="8" r:id="rId1"/>
  </sheets>
  <calcPr calcId="152511"/>
</workbook>
</file>

<file path=xl/calcChain.xml><?xml version="1.0" encoding="utf-8"?>
<calcChain xmlns="http://schemas.openxmlformats.org/spreadsheetml/2006/main">
  <c r="I17" i="8" l="1"/>
  <c r="J17" i="8"/>
  <c r="J16" i="8" s="1"/>
  <c r="J23" i="8" s="1"/>
  <c r="K17" i="8"/>
  <c r="K16" i="8" s="1"/>
  <c r="K23" i="8" s="1"/>
  <c r="L17" i="8"/>
  <c r="L16" i="8" s="1"/>
  <c r="L23" i="8" s="1"/>
  <c r="M17" i="8"/>
  <c r="N17" i="8"/>
  <c r="N16" i="8" s="1"/>
  <c r="N23" i="8" s="1"/>
  <c r="O17" i="8"/>
  <c r="O16" i="8" s="1"/>
  <c r="O23" i="8" s="1"/>
  <c r="P17" i="8"/>
  <c r="P16" i="8" s="1"/>
  <c r="P23" i="8" s="1"/>
  <c r="Q20" i="8"/>
  <c r="I16" i="8"/>
  <c r="I23" i="8" s="1"/>
  <c r="M16" i="8"/>
  <c r="M23" i="8" s="1"/>
  <c r="G21" i="8"/>
  <c r="H21" i="8"/>
  <c r="F21" i="8"/>
  <c r="Q21" i="8" s="1"/>
  <c r="G18" i="8"/>
  <c r="G17" i="8" s="1"/>
  <c r="G16" i="8" s="1"/>
  <c r="G23" i="8" s="1"/>
  <c r="H18" i="8"/>
  <c r="H17" i="8" s="1"/>
  <c r="H16" i="8" s="1"/>
  <c r="H23" i="8" s="1"/>
  <c r="F18" i="8"/>
  <c r="F17" i="8" s="1"/>
  <c r="Q22" i="8" l="1"/>
  <c r="Q19" i="8" l="1"/>
  <c r="Q18" i="8"/>
  <c r="Q17" i="8" s="1"/>
  <c r="Q16" i="8" s="1"/>
  <c r="Q23" i="8" s="1"/>
  <c r="F16" i="8"/>
  <c r="F23" i="8" s="1"/>
</calcChain>
</file>

<file path=xl/sharedStrings.xml><?xml version="1.0" encoding="utf-8"?>
<sst xmlns="http://schemas.openxmlformats.org/spreadsheetml/2006/main" count="49" uniqueCount="39">
  <si>
    <t>Додаток 3</t>
  </si>
  <si>
    <t>РОЗПОДІЛ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</si>
  <si>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</si>
  <si>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</si>
  <si>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</si>
  <si>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</si>
  <si>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</si>
  <si>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</si>
  <si>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</si>
  <si>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</si>
  <si>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</si>
  <si>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</si>
  <si>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Х</t>
  </si>
  <si>
    <t>УСЬОГО</t>
  </si>
  <si>
    <t>(грн)</t>
  </si>
  <si>
    <t>О600000</t>
  </si>
  <si>
    <t>О610000</t>
  </si>
  <si>
    <t>О921</t>
  </si>
  <si>
    <t>О990</t>
  </si>
  <si>
    <t>Надання загальної середньої освіти закладами загальної середньої освіти</t>
  </si>
  <si>
    <t xml:space="preserve">Відділ освіти, молоді і спорту </t>
  </si>
  <si>
    <t>видатків селищного бюджету на 2022 рік</t>
  </si>
  <si>
    <t>О611200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</si>
  <si>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</si>
  <si>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Начальник фінансового відділу                                                                                                      Алла КОЛЕБЛЮК</t>
  </si>
  <si>
    <t>О611030</t>
  </si>
  <si>
    <t>О611031</t>
  </si>
  <si>
    <t>О611150</t>
  </si>
  <si>
    <t>О611152</t>
  </si>
  <si>
    <t>Забезпечення діяльності інклюзивно-ресурсних центрів</t>
  </si>
  <si>
    <t>Надання загальної середньої освіти за рахунок освітньої субвенції</t>
  </si>
  <si>
    <t>Забезпечення діяльності інклюзивно-ресурсних центрів за рахунок освітньої субвенції</t>
  </si>
  <si>
    <t xml:space="preserve">до  рішення сесії селищної ради від 23 грудня 2021 року № 1682-VІІІ  </t>
  </si>
  <si>
    <t>"Про селищний бюджет на 2022 рік" зі змінами внесеними рішенням  виконавчого</t>
  </si>
  <si>
    <t>комітету від 20.05.2022 року № 7/1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</si>
  <si>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</si>
  <si>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</si>
  <si>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</si>
  <si>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програми/підпрограми згідно з Типовою програмною класифікацією видатків та кредитування місцевих бюджетів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</si>
</sst>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6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Arial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5" fillId="0" borderId="2" xfId="0" applyFont="1" applyFill="1" applyBorder="1" applyAlignment="1">
      <alignment wrapText="1"/>
    </xf>
    <xf numFmtId="0" fontId="5" fillId="0" borderId="2" xfId="0" applyFont="1" applyBorder="1"/>
    <xf numFmtId="49" fontId="5" fillId="0" borderId="2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left"/>
    </xf>
    <xf numFmtId="2" fontId="0" fillId="0" borderId="0" xfId="0" applyNumberFormat="1"/>
    <xf numFmtId="0" fontId="2" fillId="0" borderId="2" xfId="0" applyFont="1" applyBorder="1" applyAlignment="1">
      <alignment wrapText="1"/>
    </xf>
    <xf numFmtId="3" fontId="0" fillId="0" borderId="0" xfId="0" applyNumberFormat="1"/>
    <xf numFmtId="1" fontId="0" fillId="0" borderId="0" xfId="0" applyNumberFormat="1"/>
    <xf numFmtId="1" fontId="2" fillId="0" borderId="0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5" fillId="0" borderId="2" xfId="0" applyFont="1" applyFill="1" applyBorder="1" applyAlignment="1">
      <alignment horizontal="left"/>
    </xf>
    <xf numFmtId="164" fontId="0" fillId="0" borderId="0" xfId="0" applyNumberFormat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9" fillId="0" borderId="2" xfId="0" applyFont="1" applyFill="1" applyBorder="1" applyAlignment="1">
      <alignment wrapText="1"/>
    </xf>
    <xf numFmtId="0" fontId="8" fillId="0" borderId="2" xfId="0" applyFont="1" applyBorder="1"/>
    <xf numFmtId="0" fontId="10" fillId="0" borderId="2" xfId="0" applyFont="1" applyBorder="1"/>
    <xf numFmtId="0" fontId="11" fillId="0" borderId="2" xfId="0" applyFont="1" applyBorder="1"/>
    <xf numFmtId="49" fontId="11" fillId="0" borderId="2" xfId="0" applyNumberFormat="1" applyFont="1" applyFill="1" applyBorder="1" applyAlignment="1">
      <alignment horizontal="center"/>
    </xf>
    <xf numFmtId="165" fontId="0" fillId="0" borderId="0" xfId="0" applyNumberFormat="1"/>
    <xf numFmtId="3" fontId="6" fillId="0" borderId="2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3" fontId="2" fillId="0" borderId="10" xfId="0" applyNumberFormat="1" applyFont="1" applyBorder="1" applyAlignment="1">
      <alignment horizontal="center" vertical="center" wrapText="1"/>
    </xf>
    <xf numFmtId="3" fontId="2" fillId="0" borderId="1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13" fillId="0" borderId="0" xfId="0" applyFont="1" applyAlignment="1"/>
    <xf numFmtId="0" fontId="13" fillId="0" borderId="0" xfId="0" applyFont="1"/>
    <xf numFmtId="0" fontId="14" fillId="0" borderId="0" xfId="0" applyFont="1"/>
    <xf numFmtId="0" fontId="2" fillId="0" borderId="0" xfId="0" applyFont="1"/>
    <xf numFmtId="0" fontId="14" fillId="0" borderId="0" xfId="0" applyFont="1" applyAlignment="1"/>
    <xf numFmtId="0" fontId="15" fillId="0" borderId="5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32"/>
  <sheetViews>
    <sheetView tabSelected="1" topLeftCell="B1" zoomScaleNormal="100" workbookViewId="0">
      <selection activeCell="E18" sqref="E18"/>
    </sheetView>
  </sheetViews>
  <sheetFormatPr defaultRowHeight="15" x14ac:dyDescent="0.25"/>
  <cols>
    <col min="1" max="1" width="0" hidden="1" customWidth="1"/>
    <col min="2" max="2" width="12.140625" customWidth="1"/>
    <col min="5" max="5" width="37.42578125" customWidth="1"/>
    <col min="6" max="6" width="14.140625" customWidth="1"/>
    <col min="7" max="7" width="14" customWidth="1"/>
    <col min="8" max="8" width="13.85546875" customWidth="1"/>
    <col min="9" max="9" width="15.28515625" customWidth="1"/>
    <col min="10" max="10" width="8.140625" customWidth="1"/>
    <col min="11" max="11" width="13.7109375" customWidth="1"/>
    <col min="12" max="12" width="14.85546875" customWidth="1"/>
    <col min="13" max="13" width="12.42578125" customWidth="1"/>
    <col min="14" max="14" width="10.140625" customWidth="1"/>
    <col min="15" max="15" width="9.7109375" customWidth="1"/>
    <col min="16" max="16" width="8.42578125" customWidth="1"/>
    <col min="17" max="17" width="14" customWidth="1"/>
  </cols>
  <sheetData>
    <row r="1" spans="2:19" ht="15.75" x14ac:dyDescent="0.25">
      <c r="K1" s="58" t="s">
        <v>0</v>
      </c>
      <c r="L1" s="56"/>
      <c r="M1" s="56"/>
      <c r="N1" s="56"/>
      <c r="O1" s="56"/>
      <c r="P1" s="56"/>
      <c r="Q1" s="56"/>
      <c r="R1" s="56"/>
      <c r="S1" s="56"/>
    </row>
    <row r="2" spans="2:19" ht="15.75" x14ac:dyDescent="0.25">
      <c r="K2" s="58" t="s">
        <v>32</v>
      </c>
      <c r="L2" s="56"/>
      <c r="M2" s="56"/>
      <c r="N2" s="56"/>
      <c r="O2" s="56"/>
      <c r="P2" s="56"/>
      <c r="Q2" s="56"/>
      <c r="R2" s="56"/>
      <c r="S2" s="56"/>
    </row>
    <row r="3" spans="2:19" ht="15.75" hidden="1" x14ac:dyDescent="0.25">
      <c r="K3" s="58"/>
      <c r="L3" s="56"/>
      <c r="M3" s="56"/>
      <c r="N3" s="56"/>
      <c r="O3" s="56"/>
      <c r="P3" s="56"/>
      <c r="Q3" s="56"/>
      <c r="R3" s="56"/>
      <c r="S3" s="56"/>
    </row>
    <row r="4" spans="2:19" ht="18.75" hidden="1" x14ac:dyDescent="0.25">
      <c r="B4" s="2"/>
      <c r="K4" s="56"/>
      <c r="L4" s="56"/>
      <c r="M4" s="56"/>
      <c r="N4" s="56"/>
      <c r="O4" s="56"/>
      <c r="P4" s="56"/>
      <c r="Q4" s="56"/>
      <c r="R4" s="56"/>
      <c r="S4" s="56"/>
    </row>
    <row r="5" spans="2:19" ht="15.75" hidden="1" x14ac:dyDescent="0.25">
      <c r="D5" s="7"/>
      <c r="E5" s="7"/>
      <c r="F5" s="7"/>
      <c r="G5" s="7"/>
      <c r="H5" s="7"/>
      <c r="I5" s="7"/>
      <c r="J5" s="7"/>
      <c r="K5" s="55"/>
      <c r="L5" s="55"/>
      <c r="M5" s="55"/>
      <c r="N5" s="55"/>
      <c r="O5" s="55"/>
      <c r="P5" s="55"/>
      <c r="Q5" s="56"/>
      <c r="R5" s="56"/>
      <c r="S5" s="56"/>
    </row>
    <row r="6" spans="2:19" ht="14.45" customHeight="1" x14ac:dyDescent="0.25">
      <c r="B6" s="3"/>
      <c r="D6" s="7"/>
      <c r="E6" s="7"/>
      <c r="F6" s="7"/>
      <c r="H6" s="3" t="s">
        <v>1</v>
      </c>
      <c r="J6" s="7"/>
      <c r="K6" s="59" t="s">
        <v>33</v>
      </c>
      <c r="L6" s="59"/>
      <c r="M6" s="59"/>
      <c r="N6" s="59"/>
      <c r="O6" s="59"/>
      <c r="P6" s="59"/>
      <c r="Q6" s="57"/>
      <c r="R6" s="56"/>
      <c r="S6" s="56"/>
    </row>
    <row r="7" spans="2:19" ht="17.45" customHeight="1" x14ac:dyDescent="0.25">
      <c r="B7" s="3"/>
      <c r="H7" s="3" t="s">
        <v>21</v>
      </c>
      <c r="K7" s="57" t="s">
        <v>34</v>
      </c>
      <c r="L7" s="57"/>
      <c r="M7" s="57"/>
      <c r="N7" s="56"/>
      <c r="O7" s="56"/>
      <c r="P7" s="56"/>
      <c r="Q7" s="56"/>
      <c r="R7" s="56"/>
      <c r="S7" s="56"/>
    </row>
    <row r="8" spans="2:19" x14ac:dyDescent="0.25">
      <c r="H8">
        <v>15573000000</v>
      </c>
    </row>
    <row r="9" spans="2:19" ht="18.75" x14ac:dyDescent="0.3">
      <c r="B9" s="5"/>
      <c r="H9" s="1"/>
      <c r="O9" s="5" t="s">
        <v>14</v>
      </c>
    </row>
    <row r="10" spans="2:19" x14ac:dyDescent="0.25">
      <c r="B10" s="4"/>
      <c r="E10" s="15"/>
    </row>
    <row r="11" spans="2:19" ht="48.6" customHeight="1" x14ac:dyDescent="0.25">
      <c r="B11" s="60" t="s">
        <v>35</v>
      </c>
      <c r="C11" s="60" t="s">
        <v>36</v>
      </c>
      <c r="D11" s="60" t="s">
        <v>37</v>
      </c>
      <c r="E11" s="60" t="s">
        <v>38</v>
      </c>
      <c r="F11" s="51" t="s">
        <v>2</v>
      </c>
      <c r="G11" s="52"/>
      <c r="H11" s="52"/>
      <c r="I11" s="52"/>
      <c r="J11" s="53"/>
      <c r="K11" s="51" t="s">
        <v>3</v>
      </c>
      <c r="L11" s="52"/>
      <c r="M11" s="52"/>
      <c r="N11" s="52"/>
      <c r="O11" s="52"/>
      <c r="P11" s="53"/>
      <c r="Q11" s="48" t="s">
        <v>4</v>
      </c>
    </row>
    <row r="12" spans="2:19" ht="19.149999999999999" customHeight="1" x14ac:dyDescent="0.25">
      <c r="B12" s="61"/>
      <c r="C12" s="61"/>
      <c r="D12" s="61"/>
      <c r="E12" s="61"/>
      <c r="F12" s="48" t="s">
        <v>5</v>
      </c>
      <c r="G12" s="48" t="s">
        <v>6</v>
      </c>
      <c r="H12" s="51" t="s">
        <v>7</v>
      </c>
      <c r="I12" s="53"/>
      <c r="J12" s="48" t="s">
        <v>8</v>
      </c>
      <c r="K12" s="48" t="s">
        <v>5</v>
      </c>
      <c r="L12" s="48" t="s">
        <v>9</v>
      </c>
      <c r="M12" s="48" t="s">
        <v>6</v>
      </c>
      <c r="N12" s="51" t="s">
        <v>7</v>
      </c>
      <c r="O12" s="53"/>
      <c r="P12" s="48" t="s">
        <v>8</v>
      </c>
      <c r="Q12" s="49"/>
    </row>
    <row r="13" spans="2:19" ht="21.6" customHeight="1" x14ac:dyDescent="0.25">
      <c r="B13" s="61"/>
      <c r="C13" s="61"/>
      <c r="D13" s="61"/>
      <c r="E13" s="61"/>
      <c r="F13" s="49"/>
      <c r="G13" s="49"/>
      <c r="H13" s="48" t="s">
        <v>10</v>
      </c>
      <c r="I13" s="48" t="s">
        <v>11</v>
      </c>
      <c r="J13" s="49"/>
      <c r="K13" s="49"/>
      <c r="L13" s="49"/>
      <c r="M13" s="49"/>
      <c r="N13" s="48" t="s">
        <v>10</v>
      </c>
      <c r="O13" s="48" t="s">
        <v>11</v>
      </c>
      <c r="P13" s="49"/>
      <c r="Q13" s="49"/>
    </row>
    <row r="14" spans="2:19" ht="21.75" customHeight="1" x14ac:dyDescent="0.25">
      <c r="B14" s="62"/>
      <c r="C14" s="62"/>
      <c r="D14" s="62"/>
      <c r="E14" s="62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</row>
    <row r="15" spans="2:19" x14ac:dyDescent="0.25">
      <c r="B15" s="6">
        <v>1</v>
      </c>
      <c r="C15" s="6">
        <v>2</v>
      </c>
      <c r="D15" s="6">
        <v>3</v>
      </c>
      <c r="E15" s="6">
        <v>4</v>
      </c>
      <c r="F15" s="6">
        <v>5</v>
      </c>
      <c r="G15" s="6">
        <v>6</v>
      </c>
      <c r="H15" s="6">
        <v>7</v>
      </c>
      <c r="I15" s="6">
        <v>8</v>
      </c>
      <c r="J15" s="6">
        <v>9</v>
      </c>
      <c r="K15" s="6">
        <v>10</v>
      </c>
      <c r="L15" s="6">
        <v>11</v>
      </c>
      <c r="M15" s="6">
        <v>12</v>
      </c>
      <c r="N15" s="6">
        <v>13</v>
      </c>
      <c r="O15" s="6">
        <v>14</v>
      </c>
      <c r="P15" s="6">
        <v>15</v>
      </c>
      <c r="Q15" s="6">
        <v>16</v>
      </c>
    </row>
    <row r="16" spans="2:19" ht="37.5" x14ac:dyDescent="0.3">
      <c r="B16" s="24" t="s">
        <v>15</v>
      </c>
      <c r="C16" s="9"/>
      <c r="D16" s="10"/>
      <c r="E16" s="23" t="s">
        <v>20</v>
      </c>
      <c r="F16" s="35">
        <f>F17</f>
        <v>-5768930</v>
      </c>
      <c r="G16" s="35">
        <f t="shared" ref="G16:Q16" si="0">G17</f>
        <v>-5768930</v>
      </c>
      <c r="H16" s="35">
        <f t="shared" si="0"/>
        <v>-5768930</v>
      </c>
      <c r="I16" s="35">
        <f t="shared" si="0"/>
        <v>0</v>
      </c>
      <c r="J16" s="35">
        <f t="shared" si="0"/>
        <v>0</v>
      </c>
      <c r="K16" s="35">
        <f t="shared" si="0"/>
        <v>-3840</v>
      </c>
      <c r="L16" s="35">
        <f t="shared" si="0"/>
        <v>-3840</v>
      </c>
      <c r="M16" s="35">
        <f t="shared" si="0"/>
        <v>0</v>
      </c>
      <c r="N16" s="35">
        <f t="shared" si="0"/>
        <v>0</v>
      </c>
      <c r="O16" s="35">
        <f t="shared" si="0"/>
        <v>0</v>
      </c>
      <c r="P16" s="35">
        <f t="shared" si="0"/>
        <v>0</v>
      </c>
      <c r="Q16" s="35">
        <f t="shared" si="0"/>
        <v>-5772770</v>
      </c>
    </row>
    <row r="17" spans="2:17" ht="37.5" x14ac:dyDescent="0.3">
      <c r="B17" s="25" t="s">
        <v>16</v>
      </c>
      <c r="C17" s="26"/>
      <c r="D17" s="27"/>
      <c r="E17" s="23" t="s">
        <v>20</v>
      </c>
      <c r="F17" s="36">
        <f>F18+F22+F20</f>
        <v>-5768930</v>
      </c>
      <c r="G17" s="36">
        <f>G18+G22+G20</f>
        <v>-5768930</v>
      </c>
      <c r="H17" s="36">
        <f t="shared" ref="H17:Q17" si="1">H18+H22+H20</f>
        <v>-5768930</v>
      </c>
      <c r="I17" s="36">
        <f t="shared" si="1"/>
        <v>0</v>
      </c>
      <c r="J17" s="36">
        <f t="shared" si="1"/>
        <v>0</v>
      </c>
      <c r="K17" s="36">
        <f t="shared" si="1"/>
        <v>-3840</v>
      </c>
      <c r="L17" s="36">
        <f t="shared" si="1"/>
        <v>-3840</v>
      </c>
      <c r="M17" s="36">
        <f t="shared" si="1"/>
        <v>0</v>
      </c>
      <c r="N17" s="36">
        <f t="shared" si="1"/>
        <v>0</v>
      </c>
      <c r="O17" s="36">
        <f t="shared" si="1"/>
        <v>0</v>
      </c>
      <c r="P17" s="36">
        <f t="shared" si="1"/>
        <v>0</v>
      </c>
      <c r="Q17" s="36">
        <f t="shared" si="1"/>
        <v>-5772770</v>
      </c>
    </row>
    <row r="18" spans="2:17" ht="31.5" x14ac:dyDescent="0.25">
      <c r="B18" s="19" t="s">
        <v>25</v>
      </c>
      <c r="C18" s="11">
        <v>1030</v>
      </c>
      <c r="D18" s="22"/>
      <c r="E18" s="8" t="s">
        <v>30</v>
      </c>
      <c r="F18" s="37">
        <f>F19</f>
        <v>-5632500</v>
      </c>
      <c r="G18" s="37">
        <f t="shared" ref="G18:H18" si="2">G19</f>
        <v>-5632500</v>
      </c>
      <c r="H18" s="37">
        <f t="shared" si="2"/>
        <v>-5632500</v>
      </c>
      <c r="I18" s="37"/>
      <c r="J18" s="34"/>
      <c r="K18" s="31"/>
      <c r="L18" s="31"/>
      <c r="M18" s="31"/>
      <c r="N18" s="31"/>
      <c r="O18" s="31"/>
      <c r="P18" s="31"/>
      <c r="Q18" s="31">
        <f t="shared" ref="Q18:Q22" si="3">F18+K18</f>
        <v>-5632500</v>
      </c>
    </row>
    <row r="19" spans="2:17" ht="31.5" x14ac:dyDescent="0.25">
      <c r="B19" s="21" t="s">
        <v>26</v>
      </c>
      <c r="C19" s="21">
        <v>1031</v>
      </c>
      <c r="D19" s="42" t="s">
        <v>17</v>
      </c>
      <c r="E19" s="43" t="s">
        <v>19</v>
      </c>
      <c r="F19" s="38">
        <v>-5632500</v>
      </c>
      <c r="G19" s="30">
        <v>-5632500</v>
      </c>
      <c r="H19" s="30">
        <v>-5632500</v>
      </c>
      <c r="I19" s="30"/>
      <c r="J19" s="30"/>
      <c r="K19" s="30"/>
      <c r="L19" s="30"/>
      <c r="M19" s="30"/>
      <c r="N19" s="30"/>
      <c r="O19" s="30"/>
      <c r="P19" s="30"/>
      <c r="Q19" s="30">
        <f t="shared" si="3"/>
        <v>-5632500</v>
      </c>
    </row>
    <row r="20" spans="2:17" ht="31.5" x14ac:dyDescent="0.25">
      <c r="B20" s="22" t="s">
        <v>27</v>
      </c>
      <c r="C20" s="22">
        <v>1150</v>
      </c>
      <c r="D20" s="40"/>
      <c r="E20" s="13" t="s">
        <v>29</v>
      </c>
      <c r="F20" s="32">
        <v>-134200</v>
      </c>
      <c r="G20" s="33">
        <v>-134200</v>
      </c>
      <c r="H20" s="33">
        <v>-134200</v>
      </c>
      <c r="I20" s="33"/>
      <c r="J20" s="33"/>
      <c r="K20" s="33"/>
      <c r="L20" s="33"/>
      <c r="M20" s="33"/>
      <c r="N20" s="33"/>
      <c r="O20" s="33"/>
      <c r="P20" s="33"/>
      <c r="Q20" s="30">
        <f t="shared" si="3"/>
        <v>-134200</v>
      </c>
    </row>
    <row r="21" spans="2:17" ht="47.25" x14ac:dyDescent="0.25">
      <c r="B21" s="22" t="s">
        <v>28</v>
      </c>
      <c r="C21" s="22">
        <v>1152</v>
      </c>
      <c r="D21" s="10" t="s">
        <v>18</v>
      </c>
      <c r="E21" s="13" t="s">
        <v>31</v>
      </c>
      <c r="F21" s="32">
        <f>F20</f>
        <v>-134200</v>
      </c>
      <c r="G21" s="32">
        <f t="shared" ref="G21:H21" si="4">G20</f>
        <v>-134200</v>
      </c>
      <c r="H21" s="32">
        <f t="shared" si="4"/>
        <v>-134200</v>
      </c>
      <c r="I21" s="33"/>
      <c r="J21" s="33"/>
      <c r="K21" s="33"/>
      <c r="L21" s="33"/>
      <c r="M21" s="33"/>
      <c r="N21" s="33"/>
      <c r="O21" s="33"/>
      <c r="P21" s="33"/>
      <c r="Q21" s="30">
        <f t="shared" si="3"/>
        <v>-134200</v>
      </c>
    </row>
    <row r="22" spans="2:17" ht="78.75" x14ac:dyDescent="0.25">
      <c r="B22" s="41" t="s">
        <v>22</v>
      </c>
      <c r="C22" s="41">
        <v>1200</v>
      </c>
      <c r="D22" s="42" t="s">
        <v>18</v>
      </c>
      <c r="E22" s="43" t="s">
        <v>23</v>
      </c>
      <c r="F22" s="44">
        <v>-2230</v>
      </c>
      <c r="G22" s="45">
        <v>-2230</v>
      </c>
      <c r="H22" s="45">
        <v>-2230</v>
      </c>
      <c r="I22" s="46"/>
      <c r="J22" s="46"/>
      <c r="K22" s="47">
        <v>-3840</v>
      </c>
      <c r="L22" s="45">
        <v>-3840</v>
      </c>
      <c r="M22" s="45"/>
      <c r="N22" s="45"/>
      <c r="O22" s="45"/>
      <c r="P22" s="45"/>
      <c r="Q22" s="45">
        <f t="shared" si="3"/>
        <v>-6070</v>
      </c>
    </row>
    <row r="23" spans="2:17" ht="15.75" x14ac:dyDescent="0.25">
      <c r="B23" s="17" t="s">
        <v>12</v>
      </c>
      <c r="C23" s="17" t="s">
        <v>12</v>
      </c>
      <c r="D23" s="17" t="s">
        <v>12</v>
      </c>
      <c r="E23" s="18" t="s">
        <v>13</v>
      </c>
      <c r="F23" s="29">
        <f>F16</f>
        <v>-5768930</v>
      </c>
      <c r="G23" s="29">
        <f t="shared" ref="G23:Q23" si="5">G16</f>
        <v>-5768930</v>
      </c>
      <c r="H23" s="29">
        <f t="shared" si="5"/>
        <v>-5768930</v>
      </c>
      <c r="I23" s="29">
        <f t="shared" si="5"/>
        <v>0</v>
      </c>
      <c r="J23" s="29">
        <f t="shared" si="5"/>
        <v>0</v>
      </c>
      <c r="K23" s="29">
        <f t="shared" si="5"/>
        <v>-3840</v>
      </c>
      <c r="L23" s="29">
        <f t="shared" si="5"/>
        <v>-3840</v>
      </c>
      <c r="M23" s="29">
        <f t="shared" si="5"/>
        <v>0</v>
      </c>
      <c r="N23" s="29">
        <f t="shared" si="5"/>
        <v>0</v>
      </c>
      <c r="O23" s="29">
        <f t="shared" si="5"/>
        <v>0</v>
      </c>
      <c r="P23" s="29">
        <f t="shared" si="5"/>
        <v>0</v>
      </c>
      <c r="Q23" s="29">
        <f t="shared" si="5"/>
        <v>-5772770</v>
      </c>
    </row>
    <row r="24" spans="2:17" ht="15.75" x14ac:dyDescent="0.25">
      <c r="F24" s="16"/>
    </row>
    <row r="25" spans="2:17" x14ac:dyDescent="0.25">
      <c r="E25" s="54" t="s">
        <v>24</v>
      </c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</row>
    <row r="26" spans="2:17" x14ac:dyDescent="0.25"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</row>
    <row r="27" spans="2:17" x14ac:dyDescent="0.25">
      <c r="E27" s="20"/>
      <c r="F27" s="20"/>
      <c r="H27" s="14"/>
      <c r="M27" s="12"/>
      <c r="Q27" s="28"/>
    </row>
    <row r="28" spans="2:17" x14ac:dyDescent="0.25">
      <c r="H28" s="14"/>
    </row>
    <row r="29" spans="2:17" x14ac:dyDescent="0.25">
      <c r="Q29" s="28"/>
    </row>
    <row r="30" spans="2:17" x14ac:dyDescent="0.25">
      <c r="Q30" s="39"/>
    </row>
    <row r="31" spans="2:17" x14ac:dyDescent="0.25">
      <c r="Q31" s="28"/>
    </row>
    <row r="32" spans="2:17" x14ac:dyDescent="0.25">
      <c r="Q32" s="39"/>
    </row>
  </sheetData>
  <mergeCells count="21">
    <mergeCell ref="E25:Q26"/>
    <mergeCell ref="Q11:Q14"/>
    <mergeCell ref="F12:F14"/>
    <mergeCell ref="G12:G14"/>
    <mergeCell ref="H12:I12"/>
    <mergeCell ref="J12:J14"/>
    <mergeCell ref="K12:K14"/>
    <mergeCell ref="L12:L14"/>
    <mergeCell ref="M12:M14"/>
    <mergeCell ref="N12:O12"/>
    <mergeCell ref="P12:P14"/>
    <mergeCell ref="K11:P11"/>
    <mergeCell ref="N13:N14"/>
    <mergeCell ref="O13:O14"/>
    <mergeCell ref="B11:B14"/>
    <mergeCell ref="C11:C14"/>
    <mergeCell ref="D11:D14"/>
    <mergeCell ref="E11:E14"/>
    <mergeCell ref="F11:J11"/>
    <mergeCell ref="H13:H14"/>
    <mergeCell ref="I13:I14"/>
  </mergeCells>
  <pageMargins left="0.51181102362204722" right="0.31496062992125984" top="0.74803149606299213" bottom="0.35433070866141736" header="0.31496062992125984" footer="0.31496062992125984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проєкт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2020-12-22T08:18:09Z</cp:lastPrinted>
  <dcterms:created xsi:type="dcterms:W3CDTF">2006-09-16T00:00:00Z</dcterms:created>
  <dcterms:modified xsi:type="dcterms:W3CDTF">2022-05-23T10:24:55Z</dcterms:modified>
</cp:coreProperties>
</file>